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70" yWindow="480" windowWidth="15765" windowHeight="11385" activeTab="1"/>
  </bookViews>
  <sheets>
    <sheet name="BPU" sheetId="2" r:id="rId1"/>
    <sheet name="DQE" sheetId="1" r:id="rId2"/>
  </sheets>
  <calcPr calcId="145621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F19" i="1" l="1"/>
  <c r="F17" i="1"/>
  <c r="F15" i="1"/>
  <c r="F13" i="1"/>
  <c r="F11" i="1"/>
  <c r="F9" i="1"/>
  <c r="F7" i="1"/>
  <c r="D5" i="1" l="1"/>
  <c r="F5" i="1" s="1"/>
  <c r="F8" i="1" l="1"/>
  <c r="F10" i="1"/>
  <c r="F12" i="1"/>
  <c r="F14" i="1"/>
  <c r="F16" i="1"/>
  <c r="F18" i="1"/>
  <c r="F20" i="1"/>
  <c r="D6" i="1"/>
  <c r="F6" i="1" s="1"/>
  <c r="F22" i="1" l="1"/>
  <c r="F24" i="1" s="1"/>
  <c r="F25" i="1" s="1"/>
  <c r="F23" i="1" l="1"/>
</calcChain>
</file>

<file path=xl/sharedStrings.xml><?xml version="1.0" encoding="utf-8"?>
<sst xmlns="http://schemas.openxmlformats.org/spreadsheetml/2006/main" count="94" uniqueCount="44">
  <si>
    <t>Désignation</t>
  </si>
  <si>
    <t>Lot / Prestation</t>
  </si>
  <si>
    <t>Prix Unitaire (€ HT)</t>
  </si>
  <si>
    <t xml:space="preserve">                                                                                       (Cachet de l'entreprise et signature)</t>
  </si>
  <si>
    <t xml:space="preserve">                                                                                        A</t>
  </si>
  <si>
    <t xml:space="preserve">                                                                                        Fait le </t>
  </si>
  <si>
    <t>Unité</t>
  </si>
  <si>
    <t>Total en € HT</t>
  </si>
  <si>
    <t>TVA (10%)</t>
  </si>
  <si>
    <t>Quantités estimées par an</t>
  </si>
  <si>
    <t>Sous total HT/ an</t>
  </si>
  <si>
    <t>Sous total TTC/ an</t>
  </si>
  <si>
    <t xml:space="preserve">Fait le </t>
  </si>
  <si>
    <t>A</t>
  </si>
  <si>
    <t>(Cachet de l'entreprise et signature)</t>
  </si>
  <si>
    <t>Détail Quantitatif Estimatif</t>
  </si>
  <si>
    <t>Tonne</t>
  </si>
  <si>
    <t>Prestation</t>
  </si>
  <si>
    <t>Prix Unitaire 
(€ HT)</t>
  </si>
  <si>
    <t>TOTAL sur 5 ans</t>
  </si>
  <si>
    <t>Lot 1 : collecte et traitement des DDS hors filière EcoDDS</t>
  </si>
  <si>
    <t>Recettes : Prix unitaire par tonne
Prix de référence "valeur Novembre 2018 "(*)
Prix unitaire par tonne en toutes lettres
…………………………………………………………………………………………………………………</t>
  </si>
  <si>
    <t>Collecte des DDS</t>
  </si>
  <si>
    <t>Traitement des batteries</t>
  </si>
  <si>
    <t>Traitement des solvants Hors EcoDDS</t>
  </si>
  <si>
    <t>Traitement des bases Hors EcoDDS</t>
  </si>
  <si>
    <t>Traitement des acides Hors EcoDDS</t>
  </si>
  <si>
    <t>Traitement des aérosols Hors EcoDDS</t>
  </si>
  <si>
    <t>Traitement des bidons d’huiles vides</t>
  </si>
  <si>
    <t>Traitement des pâteux Hors EcoDDS</t>
  </si>
  <si>
    <t>Traitement des produits non identifiés</t>
  </si>
  <si>
    <t>Prix unitaire HT par tonne traitée</t>
  </si>
  <si>
    <t>Recettes - Prix « plancher »
Prix unitaire par tonne en toutes lettres
…………………………………………………………………………………………………………………</t>
  </si>
  <si>
    <t xml:space="preserve">(*) Nom et origine de la mercuriale utilisée :
</t>
  </si>
  <si>
    <t>Prix unitaire HT par collecte</t>
  </si>
  <si>
    <t>Collecte</t>
  </si>
  <si>
    <t>Dépenses - Prix unitaire HT par tonne traitée</t>
  </si>
  <si>
    <t>Recettes - Prix unitaire par tonne
Prix de référence "valeur Novembre 2018"</t>
  </si>
  <si>
    <t>Bordereaux des Prix Unitaires</t>
  </si>
  <si>
    <t>T.G.A.P. connue en 2018</t>
  </si>
  <si>
    <r>
      <t xml:space="preserve">Prix unitaire HT par tonne traitée
</t>
    </r>
    <r>
      <rPr>
        <i/>
        <sz val="12"/>
        <color theme="1"/>
        <rFont val="Arial Narrow"/>
        <family val="2"/>
      </rPr>
      <t>Prix unitaire par tonne en toutes lettres</t>
    </r>
    <r>
      <rPr>
        <sz val="12"/>
        <color theme="1"/>
        <rFont val="Arial Narrow"/>
        <family val="2"/>
      </rPr>
      <t xml:space="preserve">
…………………………………………………………………………………………………………………</t>
    </r>
  </si>
  <si>
    <r>
      <t xml:space="preserve">Montant de la TGAP en vigueur par tonne traitée
</t>
    </r>
    <r>
      <rPr>
        <i/>
        <sz val="12"/>
        <color theme="1"/>
        <rFont val="Arial Narrow"/>
        <family val="2"/>
      </rPr>
      <t>Prix unitaire à la tonne en toutes lettres</t>
    </r>
    <r>
      <rPr>
        <sz val="12"/>
        <color theme="1"/>
        <rFont val="Arial Narrow"/>
        <family val="2"/>
      </rPr>
      <t xml:space="preserve">
…………………………………………………………………………………………………………………</t>
    </r>
  </si>
  <si>
    <r>
      <t xml:space="preserve">Montant de la TGAP en vigueur par tonne d'emcombrants traitée
</t>
    </r>
    <r>
      <rPr>
        <i/>
        <sz val="12"/>
        <color theme="1"/>
        <rFont val="Arial Narrow"/>
        <family val="2"/>
      </rPr>
      <t>Prix unitaire à la tonne en toutes lettres</t>
    </r>
    <r>
      <rPr>
        <sz val="12"/>
        <color theme="1"/>
        <rFont val="Arial Narrow"/>
        <family val="2"/>
      </rPr>
      <t xml:space="preserve">
…………………………………………………………………………………………………………………</t>
    </r>
  </si>
  <si>
    <r>
      <t xml:space="preserve">Prix unitaire par collecte (prix pour un passage, incluant la mise à disposition des contenants)
</t>
    </r>
    <r>
      <rPr>
        <i/>
        <sz val="12"/>
        <rFont val="Arial Narrow"/>
        <family val="2"/>
      </rPr>
      <t>Prix unitaire par collecte en toutes lettres
…………………………………………………………………………………………………………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</si>
</sst>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theme="4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i/>
      <sz val="12"/>
      <name val="Arial Narrow"/>
      <family val="2"/>
    </font>
    <font>
      <sz val="11"/>
      <color theme="4"/>
      <name val="Arial Narrow"/>
      <family val="2"/>
    </font>
    <font>
      <i/>
      <sz val="12"/>
      <color theme="1"/>
      <name val="Arial Narrow"/>
      <family val="2"/>
    </font>
    <font>
      <sz val="12"/>
      <color theme="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164" fontId="10" fillId="0" borderId="2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 wrapText="1" shrinkToFit="1"/>
    </xf>
    <xf numFmtId="0" fontId="6" fillId="0" borderId="0" xfId="0" applyFont="1" applyBorder="1" applyAlignment="1">
      <alignment horizontal="right" vertical="center" wrapText="1" shrinkToFit="1"/>
    </xf>
    <xf numFmtId="164" fontId="10" fillId="0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left" vertical="center" wrapText="1" shrinkToFit="1"/>
    </xf>
    <xf numFmtId="0" fontId="7" fillId="0" borderId="0" xfId="0" applyFont="1"/>
    <xf numFmtId="0" fontId="10" fillId="0" borderId="0" xfId="0" applyFont="1" applyFill="1" applyBorder="1" applyAlignment="1">
      <alignment horizontal="left" vertical="center" wrapText="1" shrinkToFi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5" fillId="0" borderId="0" xfId="0" applyFont="1" applyBorder="1"/>
    <xf numFmtId="164" fontId="7" fillId="0" borderId="4" xfId="0" applyNumberFormat="1" applyFont="1" applyFill="1" applyBorder="1" applyAlignment="1">
      <alignment horizontal="right" vertical="center"/>
    </xf>
    <xf numFmtId="44" fontId="5" fillId="0" borderId="1" xfId="1" applyFont="1" applyBorder="1" applyAlignment="1">
      <alignment vertical="center"/>
    </xf>
    <xf numFmtId="44" fontId="2" fillId="0" borderId="1" xfId="1" applyFont="1" applyFill="1" applyBorder="1" applyAlignment="1">
      <alignment vertical="center" wrapText="1"/>
    </xf>
    <xf numFmtId="44" fontId="10" fillId="0" borderId="1" xfId="1" applyFont="1" applyFill="1" applyBorder="1" applyAlignment="1">
      <alignment vertical="center"/>
    </xf>
    <xf numFmtId="164" fontId="5" fillId="0" borderId="0" xfId="0" applyNumberFormat="1" applyFont="1"/>
    <xf numFmtId="44" fontId="5" fillId="0" borderId="0" xfId="1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 wrapText="1" shrinkToFit="1"/>
    </xf>
    <xf numFmtId="0" fontId="6" fillId="0" borderId="3" xfId="0" applyFont="1" applyBorder="1" applyAlignment="1">
      <alignment horizontal="right" vertical="center" wrapText="1" shrinkToFit="1"/>
    </xf>
    <xf numFmtId="0" fontId="8" fillId="0" borderId="1" xfId="0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101865</xdr:colOff>
      <xdr:row>0</xdr:row>
      <xdr:rowOff>91281</xdr:rowOff>
    </xdr:from>
    <xdr:to>
      <xdr:col>0</xdr:col>
      <xdr:colOff>1350698</xdr:colOff>
      <xdr:row>1</xdr:row>
      <xdr:rowOff>668486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65" y="91281"/>
          <a:ext cx="1248833" cy="886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76008</xdr:colOff>
      <xdr:row>0</xdr:row>
      <xdr:rowOff>116417</xdr:rowOff>
    </xdr:from>
    <xdr:to>
      <xdr:col>0</xdr:col>
      <xdr:colOff>1324834</xdr:colOff>
      <xdr:row>2</xdr:row>
      <xdr:rowOff>82874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8" y="116417"/>
          <a:ext cx="1248826" cy="897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zoomScale="80" zoomScaleNormal="80" workbookViewId="0">
      <selection activeCell="B16" sqref="B16"/>
    </sheetView>
  </sheetViews>
  <sheetFormatPr baseColWidth="10" defaultRowHeight="16.5" x14ac:dyDescent="0.3"/>
  <cols>
    <col min="1" max="1" width="24.85546875" style="3" customWidth="1"/>
    <col min="2" max="2" width="85.28515625" style="3" customWidth="1"/>
    <col min="3" max="3" width="20.140625" style="3" customWidth="1"/>
    <col min="4" max="4" width="11.42578125" style="3"/>
    <col min="5" max="5" width="49" style="3" customWidth="1"/>
    <col min="6" max="16384" width="11.42578125" style="3"/>
  </cols>
  <sheetData>
    <row r="1" spans="1:3" ht="24.75" customHeight="1" x14ac:dyDescent="0.3">
      <c r="A1" s="38" t="s">
        <v>20</v>
      </c>
      <c r="B1" s="38"/>
      <c r="C1" s="38"/>
    </row>
    <row r="2" spans="1:3" ht="66.75" customHeight="1" x14ac:dyDescent="0.3">
      <c r="A2" s="37" t="s">
        <v>38</v>
      </c>
      <c r="B2" s="37"/>
      <c r="C2" s="37"/>
    </row>
    <row r="3" spans="1:3" ht="15.75" customHeight="1" x14ac:dyDescent="0.3"/>
    <row r="4" spans="1:3" ht="60.75" customHeight="1" x14ac:dyDescent="0.3">
      <c r="A4" s="27" t="s">
        <v>17</v>
      </c>
      <c r="B4" s="28" t="s">
        <v>0</v>
      </c>
      <c r="C4" s="27" t="s">
        <v>18</v>
      </c>
    </row>
    <row r="5" spans="1:3" ht="94.5" customHeight="1" x14ac:dyDescent="0.3">
      <c r="A5" s="46" t="s">
        <v>22</v>
      </c>
      <c r="B5" s="1" t="s">
        <v>43</v>
      </c>
      <c r="C5" s="32"/>
    </row>
    <row r="6" spans="1:3" ht="94.5" customHeight="1" x14ac:dyDescent="0.3">
      <c r="A6" s="48" t="s">
        <v>30</v>
      </c>
      <c r="B6" s="50" t="s">
        <v>40</v>
      </c>
      <c r="C6" s="33"/>
    </row>
    <row r="7" spans="1:3" ht="94.5" customHeight="1" x14ac:dyDescent="0.3">
      <c r="A7" s="47"/>
      <c r="B7" s="50" t="s">
        <v>41</v>
      </c>
      <c r="C7" s="33"/>
    </row>
    <row r="8" spans="1:3" ht="94.5" customHeight="1" x14ac:dyDescent="0.3">
      <c r="A8" s="48" t="s">
        <v>29</v>
      </c>
      <c r="B8" s="50" t="s">
        <v>40</v>
      </c>
      <c r="C8" s="33"/>
    </row>
    <row r="9" spans="1:3" ht="94.5" customHeight="1" x14ac:dyDescent="0.3">
      <c r="A9" s="47"/>
      <c r="B9" s="50" t="s">
        <v>41</v>
      </c>
      <c r="C9" s="33"/>
    </row>
    <row r="10" spans="1:3" ht="94.5" customHeight="1" x14ac:dyDescent="0.3">
      <c r="A10" s="48" t="s">
        <v>28</v>
      </c>
      <c r="B10" s="50" t="s">
        <v>40</v>
      </c>
      <c r="C10" s="32"/>
    </row>
    <row r="11" spans="1:3" ht="94.5" customHeight="1" x14ac:dyDescent="0.3">
      <c r="A11" s="47"/>
      <c r="B11" s="50" t="s">
        <v>41</v>
      </c>
      <c r="C11" s="32"/>
    </row>
    <row r="12" spans="1:3" ht="94.5" customHeight="1" x14ac:dyDescent="0.3">
      <c r="A12" s="48" t="s">
        <v>27</v>
      </c>
      <c r="B12" s="50" t="s">
        <v>40</v>
      </c>
      <c r="C12" s="33"/>
    </row>
    <row r="13" spans="1:3" ht="94.5" customHeight="1" x14ac:dyDescent="0.3">
      <c r="A13" s="47"/>
      <c r="B13" s="50" t="s">
        <v>41</v>
      </c>
      <c r="C13" s="33"/>
    </row>
    <row r="14" spans="1:3" ht="94.5" customHeight="1" x14ac:dyDescent="0.3">
      <c r="A14" s="48" t="s">
        <v>26</v>
      </c>
      <c r="B14" s="50" t="s">
        <v>40</v>
      </c>
      <c r="C14" s="33"/>
    </row>
    <row r="15" spans="1:3" ht="94.5" customHeight="1" x14ac:dyDescent="0.3">
      <c r="A15" s="47"/>
      <c r="B15" s="50" t="s">
        <v>41</v>
      </c>
      <c r="C15" s="33"/>
    </row>
    <row r="16" spans="1:3" ht="94.5" customHeight="1" x14ac:dyDescent="0.3">
      <c r="A16" s="48" t="s">
        <v>25</v>
      </c>
      <c r="B16" s="50" t="s">
        <v>40</v>
      </c>
      <c r="C16" s="32"/>
    </row>
    <row r="17" spans="1:3" ht="94.5" customHeight="1" x14ac:dyDescent="0.3">
      <c r="A17" s="47"/>
      <c r="B17" s="50" t="s">
        <v>41</v>
      </c>
      <c r="C17" s="32"/>
    </row>
    <row r="18" spans="1:3" ht="94.5" customHeight="1" x14ac:dyDescent="0.3">
      <c r="A18" s="48" t="s">
        <v>24</v>
      </c>
      <c r="B18" s="50" t="s">
        <v>40</v>
      </c>
      <c r="C18" s="33"/>
    </row>
    <row r="19" spans="1:3" ht="94.5" customHeight="1" x14ac:dyDescent="0.3">
      <c r="A19" s="47"/>
      <c r="B19" s="50" t="s">
        <v>42</v>
      </c>
      <c r="C19" s="33"/>
    </row>
    <row r="20" spans="1:3" ht="94.5" customHeight="1" x14ac:dyDescent="0.3">
      <c r="A20" s="36" t="s">
        <v>23</v>
      </c>
      <c r="B20" s="50" t="s">
        <v>40</v>
      </c>
      <c r="C20" s="33"/>
    </row>
    <row r="21" spans="1:3" ht="94.5" customHeight="1" x14ac:dyDescent="0.3">
      <c r="A21" s="36"/>
      <c r="B21" s="51" t="s">
        <v>21</v>
      </c>
      <c r="C21" s="33"/>
    </row>
    <row r="22" spans="1:3" ht="94.5" customHeight="1" x14ac:dyDescent="0.3">
      <c r="A22" s="36"/>
      <c r="B22" s="51" t="s">
        <v>32</v>
      </c>
      <c r="C22" s="31"/>
    </row>
    <row r="23" spans="1:3" ht="33" x14ac:dyDescent="0.3">
      <c r="A23" s="2"/>
      <c r="B23" s="49" t="s">
        <v>33</v>
      </c>
      <c r="C23" s="29"/>
    </row>
    <row r="24" spans="1:3" ht="16.5" customHeight="1" x14ac:dyDescent="0.3">
      <c r="B24" s="26" t="s">
        <v>5</v>
      </c>
    </row>
    <row r="25" spans="1:3" ht="15" customHeight="1" x14ac:dyDescent="0.3">
      <c r="B25" s="26" t="s">
        <v>4</v>
      </c>
    </row>
    <row r="26" spans="1:3" x14ac:dyDescent="0.3">
      <c r="B26" s="3" t="s">
        <v>3</v>
      </c>
    </row>
  </sheetData>
  <mergeCells count="10">
    <mergeCell ref="A16:A17"/>
    <mergeCell ref="A18:A19"/>
    <mergeCell ref="A20:A22"/>
    <mergeCell ref="A2:C2"/>
    <mergeCell ref="A1:C1"/>
    <mergeCell ref="A6:A7"/>
    <mergeCell ref="A8:A9"/>
    <mergeCell ref="A10:A11"/>
    <mergeCell ref="A12:A13"/>
    <mergeCell ref="A14:A15"/>
  </mergeCells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4" zoomScaleNormal="100" workbookViewId="0">
      <selection activeCell="F22" sqref="F22"/>
    </sheetView>
  </sheetViews>
  <sheetFormatPr baseColWidth="10" defaultRowHeight="16.5" x14ac:dyDescent="0.3"/>
  <cols>
    <col min="1" max="1" width="21.5703125" style="3" customWidth="1"/>
    <col min="2" max="2" width="28.140625" style="4" customWidth="1"/>
    <col min="3" max="3" width="9.5703125" style="4" customWidth="1"/>
    <col min="4" max="4" width="9.28515625" style="3" customWidth="1"/>
    <col min="5" max="5" width="15.28515625" style="3" bestFit="1" customWidth="1"/>
    <col min="6" max="6" width="11.42578125" style="3" bestFit="1" customWidth="1"/>
    <col min="7" max="16384" width="11.42578125" style="3"/>
  </cols>
  <sheetData>
    <row r="1" spans="1:6" x14ac:dyDescent="0.3">
      <c r="A1" s="38" t="s">
        <v>20</v>
      </c>
      <c r="B1" s="38"/>
      <c r="C1" s="38"/>
      <c r="D1" s="38"/>
      <c r="E1" s="38"/>
      <c r="F1" s="38"/>
    </row>
    <row r="2" spans="1:6" ht="57" customHeight="1" x14ac:dyDescent="0.3">
      <c r="A2" s="37" t="s">
        <v>15</v>
      </c>
      <c r="B2" s="37"/>
      <c r="C2" s="37"/>
      <c r="D2" s="37"/>
      <c r="E2" s="37"/>
      <c r="F2" s="37"/>
    </row>
    <row r="3" spans="1:6" ht="30" customHeight="1" x14ac:dyDescent="0.3"/>
    <row r="4" spans="1:6" ht="44.25" customHeight="1" x14ac:dyDescent="0.3">
      <c r="A4" s="5" t="s">
        <v>1</v>
      </c>
      <c r="B4" s="6" t="s">
        <v>0</v>
      </c>
      <c r="C4" s="6" t="s">
        <v>6</v>
      </c>
      <c r="D4" s="5" t="s">
        <v>2</v>
      </c>
      <c r="E4" s="5" t="s">
        <v>9</v>
      </c>
      <c r="F4" s="5" t="s">
        <v>7</v>
      </c>
    </row>
    <row r="5" spans="1:6" ht="44.25" customHeight="1" x14ac:dyDescent="0.3">
      <c r="A5" s="7" t="s">
        <v>22</v>
      </c>
      <c r="B5" s="8" t="s">
        <v>34</v>
      </c>
      <c r="C5" s="8" t="s">
        <v>35</v>
      </c>
      <c r="D5" s="9">
        <f>BPU!C5</f>
        <v>0</v>
      </c>
      <c r="E5" s="7">
        <v>8</v>
      </c>
      <c r="F5" s="10">
        <f>E5*D5</f>
        <v>0</v>
      </c>
    </row>
    <row r="6" spans="1:6" ht="36.75" customHeight="1" x14ac:dyDescent="0.3">
      <c r="A6" s="44" t="s">
        <v>30</v>
      </c>
      <c r="B6" s="11" t="s">
        <v>31</v>
      </c>
      <c r="C6" s="11" t="s">
        <v>16</v>
      </c>
      <c r="D6" s="9">
        <f>BPU!C6</f>
        <v>0</v>
      </c>
      <c r="E6" s="12">
        <v>2</v>
      </c>
      <c r="F6" s="10">
        <f>E6*D6</f>
        <v>0</v>
      </c>
    </row>
    <row r="7" spans="1:6" x14ac:dyDescent="0.3">
      <c r="A7" s="45"/>
      <c r="B7" s="11" t="s">
        <v>39</v>
      </c>
      <c r="C7" s="11" t="s">
        <v>16</v>
      </c>
      <c r="D7" s="9">
        <f>BPU!C7</f>
        <v>0</v>
      </c>
      <c r="E7" s="12">
        <v>2</v>
      </c>
      <c r="F7" s="10">
        <f>E7*D7</f>
        <v>0</v>
      </c>
    </row>
    <row r="8" spans="1:6" ht="36" customHeight="1" x14ac:dyDescent="0.3">
      <c r="A8" s="44" t="s">
        <v>29</v>
      </c>
      <c r="B8" s="11" t="s">
        <v>31</v>
      </c>
      <c r="C8" s="11" t="s">
        <v>16</v>
      </c>
      <c r="D8" s="9">
        <f>BPU!C8</f>
        <v>0</v>
      </c>
      <c r="E8" s="11">
        <v>1.7</v>
      </c>
      <c r="F8" s="10">
        <f t="shared" ref="F8:F18" si="0">E8*D8</f>
        <v>0</v>
      </c>
    </row>
    <row r="9" spans="1:6" x14ac:dyDescent="0.3">
      <c r="A9" s="45"/>
      <c r="B9" s="11" t="s">
        <v>39</v>
      </c>
      <c r="C9" s="11" t="s">
        <v>16</v>
      </c>
      <c r="D9" s="9">
        <f>BPU!C9</f>
        <v>0</v>
      </c>
      <c r="E9" s="11">
        <v>1.7</v>
      </c>
      <c r="F9" s="10">
        <f>E9*D9</f>
        <v>0</v>
      </c>
    </row>
    <row r="10" spans="1:6" ht="36" customHeight="1" x14ac:dyDescent="0.3">
      <c r="A10" s="44" t="s">
        <v>28</v>
      </c>
      <c r="B10" s="11" t="s">
        <v>31</v>
      </c>
      <c r="C10" s="11" t="s">
        <v>16</v>
      </c>
      <c r="D10" s="9">
        <f>BPU!C10</f>
        <v>0</v>
      </c>
      <c r="E10" s="11">
        <v>1.6</v>
      </c>
      <c r="F10" s="10">
        <f t="shared" si="0"/>
        <v>0</v>
      </c>
    </row>
    <row r="11" spans="1:6" x14ac:dyDescent="0.3">
      <c r="A11" s="45"/>
      <c r="B11" s="11" t="s">
        <v>39</v>
      </c>
      <c r="C11" s="11" t="s">
        <v>16</v>
      </c>
      <c r="D11" s="9">
        <f>BPU!C11</f>
        <v>0</v>
      </c>
      <c r="E11" s="11">
        <v>1.6</v>
      </c>
      <c r="F11" s="10">
        <f>E11*D11</f>
        <v>0</v>
      </c>
    </row>
    <row r="12" spans="1:6" ht="36" customHeight="1" x14ac:dyDescent="0.3">
      <c r="A12" s="44" t="s">
        <v>27</v>
      </c>
      <c r="B12" s="11" t="s">
        <v>31</v>
      </c>
      <c r="C12" s="11" t="s">
        <v>16</v>
      </c>
      <c r="D12" s="9">
        <f>BPU!C12</f>
        <v>0</v>
      </c>
      <c r="E12" s="13">
        <v>0.13</v>
      </c>
      <c r="F12" s="10">
        <f t="shared" si="0"/>
        <v>0</v>
      </c>
    </row>
    <row r="13" spans="1:6" x14ac:dyDescent="0.3">
      <c r="A13" s="45"/>
      <c r="B13" s="11" t="s">
        <v>39</v>
      </c>
      <c r="C13" s="11" t="s">
        <v>16</v>
      </c>
      <c r="D13" s="9">
        <f>BPU!C13</f>
        <v>0</v>
      </c>
      <c r="E13" s="13">
        <v>0.13</v>
      </c>
      <c r="F13" s="10">
        <f>E13*D13</f>
        <v>0</v>
      </c>
    </row>
    <row r="14" spans="1:6" ht="36" customHeight="1" x14ac:dyDescent="0.3">
      <c r="A14" s="44" t="s">
        <v>26</v>
      </c>
      <c r="B14" s="11" t="s">
        <v>31</v>
      </c>
      <c r="C14" s="11" t="s">
        <v>16</v>
      </c>
      <c r="D14" s="9">
        <f>BPU!C14</f>
        <v>0</v>
      </c>
      <c r="E14" s="11">
        <v>0.02</v>
      </c>
      <c r="F14" s="10">
        <f t="shared" si="0"/>
        <v>0</v>
      </c>
    </row>
    <row r="15" spans="1:6" x14ac:dyDescent="0.3">
      <c r="A15" s="45"/>
      <c r="B15" s="11" t="s">
        <v>39</v>
      </c>
      <c r="C15" s="11" t="s">
        <v>16</v>
      </c>
      <c r="D15" s="9">
        <f>BPU!C15</f>
        <v>0</v>
      </c>
      <c r="E15" s="11">
        <v>0.02</v>
      </c>
      <c r="F15" s="10">
        <f>E15*D15</f>
        <v>0</v>
      </c>
    </row>
    <row r="16" spans="1:6" ht="36" customHeight="1" x14ac:dyDescent="0.3">
      <c r="A16" s="44" t="s">
        <v>25</v>
      </c>
      <c r="B16" s="11" t="s">
        <v>31</v>
      </c>
      <c r="C16" s="11" t="s">
        <v>16</v>
      </c>
      <c r="D16" s="9">
        <f>BPU!C16</f>
        <v>0</v>
      </c>
      <c r="E16" s="11">
        <v>0.05</v>
      </c>
      <c r="F16" s="10">
        <f t="shared" si="0"/>
        <v>0</v>
      </c>
    </row>
    <row r="17" spans="1:9" x14ac:dyDescent="0.3">
      <c r="A17" s="45"/>
      <c r="B17" s="11" t="s">
        <v>39</v>
      </c>
      <c r="C17" s="11" t="s">
        <v>16</v>
      </c>
      <c r="D17" s="9">
        <f>BPU!C17</f>
        <v>0</v>
      </c>
      <c r="E17" s="11">
        <v>0.05</v>
      </c>
      <c r="F17" s="10">
        <f>E17*D17</f>
        <v>0</v>
      </c>
    </row>
    <row r="18" spans="1:9" ht="36" customHeight="1" x14ac:dyDescent="0.3">
      <c r="A18" s="44" t="s">
        <v>24</v>
      </c>
      <c r="B18" s="11" t="s">
        <v>31</v>
      </c>
      <c r="C18" s="11" t="s">
        <v>16</v>
      </c>
      <c r="D18" s="9">
        <f>BPU!C18</f>
        <v>0</v>
      </c>
      <c r="E18" s="11">
        <v>0.02</v>
      </c>
      <c r="F18" s="10">
        <f t="shared" si="0"/>
        <v>0</v>
      </c>
    </row>
    <row r="19" spans="1:9" x14ac:dyDescent="0.3">
      <c r="A19" s="45"/>
      <c r="B19" s="11" t="s">
        <v>39</v>
      </c>
      <c r="C19" s="11" t="s">
        <v>16</v>
      </c>
      <c r="D19" s="9">
        <f>BPU!C19</f>
        <v>0</v>
      </c>
      <c r="E19" s="11">
        <v>0.02</v>
      </c>
      <c r="F19" s="30">
        <f>E19*D19</f>
        <v>0</v>
      </c>
    </row>
    <row r="20" spans="1:9" ht="36" customHeight="1" x14ac:dyDescent="0.3">
      <c r="A20" s="41" t="s">
        <v>23</v>
      </c>
      <c r="B20" s="11" t="s">
        <v>36</v>
      </c>
      <c r="C20" s="11" t="s">
        <v>16</v>
      </c>
      <c r="D20" s="9">
        <f>BPU!C20</f>
        <v>0</v>
      </c>
      <c r="E20" s="11">
        <v>0.04</v>
      </c>
      <c r="F20" s="42">
        <f>D20*E20-D21*E21</f>
        <v>0</v>
      </c>
      <c r="H20" s="34"/>
    </row>
    <row r="21" spans="1:9" ht="36" customHeight="1" x14ac:dyDescent="0.3">
      <c r="A21" s="41"/>
      <c r="B21" s="14" t="s">
        <v>37</v>
      </c>
      <c r="C21" s="11" t="s">
        <v>16</v>
      </c>
      <c r="D21" s="9">
        <f>BPU!C21</f>
        <v>0</v>
      </c>
      <c r="E21" s="11">
        <v>0.04</v>
      </c>
      <c r="F21" s="43"/>
      <c r="H21" s="34"/>
      <c r="I21" s="34"/>
    </row>
    <row r="22" spans="1:9" ht="18.75" customHeight="1" x14ac:dyDescent="0.3">
      <c r="A22" s="15"/>
      <c r="B22" s="16"/>
      <c r="C22" s="17"/>
      <c r="D22" s="39" t="s">
        <v>10</v>
      </c>
      <c r="E22" s="40"/>
      <c r="F22" s="18">
        <f>SUM(F5:F21)</f>
        <v>0</v>
      </c>
    </row>
    <row r="23" spans="1:9" x14ac:dyDescent="0.3">
      <c r="A23" s="15"/>
      <c r="D23" s="19"/>
      <c r="E23" s="20" t="s">
        <v>8</v>
      </c>
      <c r="F23" s="21">
        <f>F22*0.1</f>
        <v>0</v>
      </c>
    </row>
    <row r="24" spans="1:9" ht="18.75" customHeight="1" x14ac:dyDescent="0.3">
      <c r="A24" s="15"/>
      <c r="C24" s="22"/>
      <c r="D24" s="39" t="s">
        <v>11</v>
      </c>
      <c r="E24" s="40"/>
      <c r="F24" s="21">
        <f>F16+F22</f>
        <v>0</v>
      </c>
      <c r="H24" s="35"/>
    </row>
    <row r="25" spans="1:9" x14ac:dyDescent="0.3">
      <c r="A25" s="15"/>
      <c r="B25" s="17"/>
      <c r="C25" s="17"/>
      <c r="D25" s="19"/>
      <c r="E25" s="23" t="s">
        <v>19</v>
      </c>
      <c r="F25" s="21">
        <f>F24*5</f>
        <v>0</v>
      </c>
    </row>
    <row r="26" spans="1:9" x14ac:dyDescent="0.3">
      <c r="A26" s="15"/>
      <c r="B26" s="17"/>
      <c r="C26" s="17"/>
      <c r="D26" s="17"/>
      <c r="E26" s="24"/>
      <c r="F26" s="25"/>
    </row>
    <row r="27" spans="1:9" x14ac:dyDescent="0.3">
      <c r="A27" s="15"/>
      <c r="B27" s="17"/>
      <c r="C27" s="17"/>
      <c r="D27" s="26" t="s">
        <v>12</v>
      </c>
      <c r="F27" s="25"/>
    </row>
    <row r="28" spans="1:9" ht="16.5" customHeight="1" x14ac:dyDescent="0.3">
      <c r="A28" s="15"/>
      <c r="B28" s="17"/>
      <c r="C28" s="17"/>
      <c r="D28" s="26" t="s">
        <v>13</v>
      </c>
      <c r="F28" s="25"/>
    </row>
    <row r="29" spans="1:9" x14ac:dyDescent="0.3">
      <c r="D29" s="3" t="s">
        <v>14</v>
      </c>
    </row>
  </sheetData>
  <mergeCells count="13">
    <mergeCell ref="A2:F2"/>
    <mergeCell ref="A1:F1"/>
    <mergeCell ref="D22:E22"/>
    <mergeCell ref="D24:E24"/>
    <mergeCell ref="A20:A21"/>
    <mergeCell ref="F20:F21"/>
    <mergeCell ref="A6:A7"/>
    <mergeCell ref="A8:A9"/>
    <mergeCell ref="A10:A11"/>
    <mergeCell ref="A12:A13"/>
    <mergeCell ref="A14:A15"/>
    <mergeCell ref="A16:A17"/>
    <mergeCell ref="A18:A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BPU</vt:lpstr>
      <vt:lpstr>DQE</vt:lpstr>
    </vt:vector>
  </TitlesOfParts>
  <Company>OVH SAS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POCHAT</dc:creator>
  <cp:lastModifiedBy>Sandra POCHAT</cp:lastModifiedBy>
  <cp:lastPrinted>2018-12-13T14:03:33Z</cp:lastPrinted>
  <dcterms:created xsi:type="dcterms:W3CDTF">2018-12-04T15:31:45Z</dcterms:created>
  <dcterms:modified xsi:type="dcterms:W3CDTF">2018-12-14T11:25:42Z</dcterms:modified>
</cp:coreProperties>
</file>